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<sst xmlns="http://schemas.openxmlformats.org/spreadsheetml/2006/main" count="33" uniqueCount="33">
  <si>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</si>
  <si>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IVM032</t>
  </si>
  <si>
    <t xml:space="preserve">Ud</t>
  </si>
  <si>
    <t xml:space="preserve">Caixa de extracção.</t>
  </si>
  <si>
    <r>
      <rPr>
        <sz val="8.25"/>
        <color rgb="FF000000"/>
        <rFont val="Arial"/>
        <family val="2"/>
      </rPr>
      <t xml:space="preserve">Caixa de extracção de aço galvanizado, de muito baixo consumo, código de pedido 11034973, EasyVEC C4 Ultra 400 "ALDES", com "DIT do Instituto Eduardo Torroja nº 556R", de 432x402x408 mm, potência absorvida 0,05 kW, para alimentação monofásica a [tension] V e 50 Hz de frequência e caudal máximo 400 m³/h, com boca de entrada para ligação a conduta de extracção de 160 mm de diâmetro e boca de saída de 250 mm de diâmetro, para transportar ar a 400°C durante meia hora, segundo EN 12101-3, com três modos de funcionamento (velocidade constante, caudal constante e sonda externa (0-10 V)), e sistema domótico através do protocolo de comunicação Modbus; instalação no extremo exterior da conduta de extracção (boca de expulsão).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</si>
  <si>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</si>
  <si>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</si>
  <si>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</si>
  <si>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</si>
  <si>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</si>
  <si>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</si>
  <si>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mt42ald217a</t>
  </si>
  <si>
    <t xml:space="preserve">Ud</t>
  </si>
  <si>
    <t xml:space="preserve">Caixa de extracção de aço galvanizado, de muito baixo consumo, código de pedido 11034973, EasyVEC C4 Ultra 400 "ALDES", com "DIT do Instituto Eduardo Torroja nº 556R", de 432x402x408 mm, potência absorvida 0,05 kW, para alimentação monofásica a 230 V e 50 Hz de frequência e caudal máximo 400 m³/h, com boca de entrada para ligação a conduta de extracção de 160 mm de diâmetro e boca de saída de 250 mm de diâmetro, para transportar ar a 400°C durante meia hora, segundo EN 12101-3, com três modos de funcionamento (velocidade constante, caudal constante e sonda externa (0-10 V)), e sistema domótico através do protocolo de comunicação Modbus, com interruptor paragem/arranque.</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</si>
  <si>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</si>
  <si>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</si>
  <si>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</si>
  <si>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</si>
  <si>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</si>
  <si>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</si>
  <si>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</si>
  <si>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</si>
  <si>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3.189,03€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</si>
  <si>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</si>
  <si>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</si>
  <si>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</si>
  <si>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</si>
  <si>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</si>
  <si>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12101-3:2015</t>
  </si>
  <si>
    <t xml:space="preserve">Sistemas  de  controlo  de  fumos  e  de  calor  — Parte  3:  Especificação  para  fumo  propulsionado  e ventiladores  de  exaustão  de  calor</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</si>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</sst>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1.19" customWidth="1"/>
    <col min="5" max="5" width="74.8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87.00" thickBot="1" customHeight="1">
      <c r="A9" s="7" t="s">
        <v>11</v>
      </c>
      <c r="B9" s="7"/>
      <c r="C9" s="9" t="s">
        <v>12</v>
      </c>
      <c r="D9" s="9"/>
      <c r="E9" s="7" t="s">
        <v>13</v>
      </c>
      <c r="F9" s="7"/>
      <c r="G9" s="11">
        <v>1</v>
      </c>
      <c r="H9" s="11"/>
      <c r="I9" s="13">
        <v>2210</v>
      </c>
      <c r="J9" s="13">
        <f ca="1">ROUND(INDIRECT(ADDRESS(ROW()+(0), COLUMN()+(-3), 1))*INDIRECT(ADDRESS(ROW()+(0), COLUMN()+(-1), 1)), 2)</f>
        <v>2210</v>
      </c>
      <c r="K9" s="13"/>
    </row>
    <row r="10" spans="1:11" ht="13.50" thickBot="1" customHeight="1">
      <c r="A10" s="14" t="s">
        <v>14</v>
      </c>
      <c r="B10" s="14"/>
      <c r="C10" s="15" t="s">
        <v>15</v>
      </c>
      <c r="D10" s="15"/>
      <c r="E10" s="14" t="s">
        <v>16</v>
      </c>
      <c r="F10" s="14"/>
      <c r="G10" s="16">
        <v>0.162</v>
      </c>
      <c r="H10" s="16"/>
      <c r="I10" s="17">
        <v>23.31</v>
      </c>
      <c r="J10" s="17">
        <f ca="1">ROUND(INDIRECT(ADDRESS(ROW()+(0), COLUMN()+(-3), 1))*INDIRECT(ADDRESS(ROW()+(0), COLUMN()+(-1), 1)), 2)</f>
        <v>3.78</v>
      </c>
      <c r="K10" s="17"/>
    </row>
    <row r="11" spans="1:11" ht="13.50" thickBot="1" customHeight="1">
      <c r="A11" s="14" t="s">
        <v>17</v>
      </c>
      <c r="B11" s="14"/>
      <c r="C11" s="18" t="s">
        <v>18</v>
      </c>
      <c r="D11" s="18"/>
      <c r="E11" s="19" t="s">
        <v>19</v>
      </c>
      <c r="F11" s="19"/>
      <c r="G11" s="20">
        <v>0.162</v>
      </c>
      <c r="H11" s="20"/>
      <c r="I11" s="21">
        <v>22.13</v>
      </c>
      <c r="J11" s="21">
        <f ca="1">ROUND(INDIRECT(ADDRESS(ROW()+(0), COLUMN()+(-3), 1))*INDIRECT(ADDRESS(ROW()+(0), COLUMN()+(-1), 1)), 2)</f>
        <v>3.59</v>
      </c>
      <c r="K11" s="21"/>
    </row>
    <row r="12" spans="1:11" ht="13.50" thickBot="1" customHeight="1">
      <c r="A12" s="19"/>
      <c r="B12" s="19"/>
      <c r="C12" s="22" t="s">
        <v>20</v>
      </c>
      <c r="D12" s="22"/>
      <c r="E12" s="5" t="s">
        <v>21</v>
      </c>
      <c r="F12" s="5"/>
      <c r="G12" s="23">
        <v>2</v>
      </c>
      <c r="H12" s="23"/>
      <c r="I12" s="24">
        <f ca="1">ROUND(SUM(INDIRECT(ADDRESS(ROW()+(-1), COLUMN()+(1), 1)),INDIRECT(ADDRESS(ROW()+(-2), COLUMN()+(1), 1)),INDIRECT(ADDRESS(ROW()+(-3), COLUMN()+(1), 1))), 2)</f>
        <v>2217.37</v>
      </c>
      <c r="J12" s="24">
        <f ca="1">ROUND(INDIRECT(ADDRESS(ROW()+(0), COLUMN()+(-3), 1))*INDIRECT(ADDRESS(ROW()+(0), COLUMN()+(-1), 1))/100, 2)</f>
        <v>44.35</v>
      </c>
      <c r="K12" s="24"/>
    </row>
    <row r="13" spans="1:11" ht="13.50" thickBot="1" customHeight="1">
      <c r="A13" s="25" t="s">
        <v>22</v>
      </c>
      <c r="B13" s="25"/>
      <c r="C13" s="26"/>
      <c r="D13" s="26"/>
      <c r="E13" s="26"/>
      <c r="F13" s="26"/>
      <c r="G13" s="27"/>
      <c r="H13" s="27"/>
      <c r="I13" s="25" t="s">
        <v>23</v>
      </c>
      <c r="J13" s="28">
        <f ca="1">ROUND(SUM(INDIRECT(ADDRESS(ROW()+(-1), COLUMN()+(0), 1)),INDIRECT(ADDRESS(ROW()+(-2), COLUMN()+(0), 1)),INDIRECT(ADDRESS(ROW()+(-3), COLUMN()+(0), 1)),INDIRECT(ADDRESS(ROW()+(-4), COLUMN()+(0), 1))), 2)</f>
        <v>2261.72</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842016</v>
      </c>
      <c r="G17" s="31"/>
      <c r="H17" s="31">
        <v>842017</v>
      </c>
      <c r="I17" s="31"/>
      <c r="J17" s="31"/>
      <c r="K17" s="31">
        <v>1</v>
      </c>
    </row>
    <row r="18" spans="1:11" ht="24.00" thickBot="1" customHeight="1">
      <c r="A18" s="32" t="s">
        <v>29</v>
      </c>
      <c r="B18" s="32"/>
      <c r="C18" s="32"/>
      <c r="D18" s="32"/>
      <c r="E18" s="32"/>
      <c r="F18" s="33"/>
      <c r="G18" s="33"/>
      <c r="H18" s="33"/>
      <c r="I18" s="33"/>
      <c r="J18" s="33"/>
      <c r="K18" s="33"/>
    </row>
    <row r="21" spans="1:1" ht="33.75" thickBot="1" customHeight="1">
      <c r="A21" s="1" t="s">
        <v>30</v>
      </c>
      <c r="B21" s="1"/>
      <c r="C21" s="1"/>
      <c r="D21" s="1"/>
      <c r="E21" s="1"/>
      <c r="F21" s="1"/>
      <c r="G21" s="1"/>
      <c r="H21" s="1"/>
      <c r="I21" s="1"/>
      <c r="J21" s="1"/>
      <c r="K21" s="1"/>
    </row>
    <row r="22" spans="1:1" ht="33.75" thickBot="1" customHeight="1">
      <c r="A22" s="1" t="s">
        <v>31</v>
      </c>
      <c r="B22" s="1"/>
      <c r="C22" s="1"/>
      <c r="D22" s="1"/>
      <c r="E22" s="1"/>
      <c r="F22" s="1"/>
      <c r="G22" s="1"/>
      <c r="H22" s="1"/>
      <c r="I22" s="1"/>
      <c r="J22" s="1"/>
      <c r="K22" s="1"/>
    </row>
    <row r="23" spans="1:1" ht="33.75" thickBot="1" customHeight="1">
      <c r="A23" s="1" t="s">
        <v>32</v>
      </c>
      <c r="B23" s="1"/>
      <c r="C23" s="1"/>
      <c r="D23" s="1"/>
      <c r="E23" s="1"/>
      <c r="F23" s="1"/>
      <c r="G23" s="1"/>
      <c r="H23" s="1"/>
      <c r="I23" s="1"/>
      <c r="J23" s="1"/>
      <c r="K23" s="1"/>
    </row>
  </sheetData>
  <mergeCells count="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